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quino01\Desktop\Toast\"/>
    </mc:Choice>
  </mc:AlternateContent>
  <xr:revisionPtr revIDLastSave="0" documentId="13_ncr:1_{A317F8ED-0CEE-47A1-ABF4-A75D1920CF66}" xr6:coauthVersionLast="47" xr6:coauthVersionMax="47" xr10:uidLastSave="{00000000-0000-0000-0000-000000000000}"/>
  <bookViews>
    <workbookView xWindow="32385" yWindow="1215" windowWidth="21600" windowHeight="11385" activeTab="1" xr2:uid="{6F85D5BE-216C-44F8-A141-06D29A7C1A1E}"/>
  </bookViews>
  <sheets>
    <sheet name=" Ind. Project Pathways" sheetId="1" r:id="rId1"/>
    <sheet name="Pathways Paths" sheetId="2" r:id="rId2"/>
  </sheets>
  <externalReferences>
    <externalReference r:id="rId3"/>
  </externalReferences>
  <definedNames>
    <definedName name="Elective3">[1]Lists!$AD$28:$AE$37</definedName>
    <definedName name="Elective4">[1]Lists!$Y$50:$Z$59</definedName>
    <definedName name="Elective5">[1]Lists!$W$72:$X$81</definedName>
    <definedName name="Required2.2">[1]Lists!$S$6:$T$15</definedName>
    <definedName name="Required3">[1]Lists!$S$17:$T$26</definedName>
    <definedName name="Required4">[1]Lists!$S$39:$T$48</definedName>
    <definedName name="Required5">[1]Lists!$S$61:$T$70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  <c r="F26" i="1"/>
  <c r="F22" i="1"/>
  <c r="F18" i="1"/>
  <c r="F13" i="1"/>
  <c r="F4" i="1"/>
</calcChain>
</file>

<file path=xl/sharedStrings.xml><?xml version="1.0" encoding="utf-8"?>
<sst xmlns="http://schemas.openxmlformats.org/spreadsheetml/2006/main" count="55" uniqueCount="42">
  <si>
    <t>Pathways Project Completion Record</t>
  </si>
  <si>
    <t>Member:</t>
  </si>
  <si>
    <t>Path:</t>
  </si>
  <si>
    <t>Level</t>
  </si>
  <si>
    <t>Proj.</t>
  </si>
  <si>
    <t>Project</t>
  </si>
  <si>
    <t xml:space="preserve">Project Details </t>
  </si>
  <si>
    <t>Speech Title</t>
  </si>
  <si>
    <t>Date</t>
  </si>
  <si>
    <t>Status</t>
  </si>
  <si>
    <t>Ice Breaker</t>
  </si>
  <si>
    <t>Eval. and Feedback A</t>
  </si>
  <si>
    <t>Eval. and Feedback B</t>
  </si>
  <si>
    <t>Eva. and Feedback C</t>
  </si>
  <si>
    <t>Research &amp; Presenting</t>
  </si>
  <si>
    <t>Research presentation</t>
  </si>
  <si>
    <t>Required Project</t>
  </si>
  <si>
    <t>Introduction to Toastmasters Mentoring</t>
  </si>
  <si>
    <t>Elective Project</t>
  </si>
  <si>
    <t>Reflect on Your Path</t>
  </si>
  <si>
    <t>First Speech any topic</t>
  </si>
  <si>
    <t>Second Speech incorporate the feedback from First Speech or a new Speech</t>
  </si>
  <si>
    <t xml:space="preserve">Speech Evaluation for another member evaluation given </t>
  </si>
  <si>
    <t>Level 5: Demonstrating Expertise (2 Required + 1 Elective Project)</t>
  </si>
  <si>
    <t>Level 3: Increasing Knowledge (1 Required + 2 Elective Projects)</t>
  </si>
  <si>
    <t>Level 2: Learning Your Style (3 Required Projects)</t>
  </si>
  <si>
    <t>Level 1: Mastering Fundamentals (3 Required Projects)</t>
  </si>
  <si>
    <t>Path Completion</t>
  </si>
  <si>
    <t>*</t>
  </si>
  <si>
    <t>Level 4: Building Skills (2 Required + 1 Elective Project)</t>
  </si>
  <si>
    <t>Pathways Paths</t>
  </si>
  <si>
    <t>Presentation Mastery</t>
  </si>
  <si>
    <t>Dynamic Leadership</t>
  </si>
  <si>
    <t>Effective Coaching</t>
  </si>
  <si>
    <t>Innovative Planning</t>
  </si>
  <si>
    <t>Leadership Development</t>
  </si>
  <si>
    <t>Motivational Strategies</t>
  </si>
  <si>
    <t>Persuasive Influence</t>
  </si>
  <si>
    <t>Strategic Relationships</t>
  </si>
  <si>
    <t>Team Collaboration</t>
  </si>
  <si>
    <t>Visionary Communication</t>
  </si>
  <si>
    <t>Engaging Humor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</si>
</sst>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name val="Arial"/>
      <family val="2"/>
    </font>
    <font>
      <sz val="12"/>
      <color rgb="FF1D252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4" fillId="0" borderId="3" xfId="0" applyFont="1" applyBorder="1"/>
    <xf numFmtId="0" fontId="4" fillId="0" borderId="5" xfId="0" applyFont="1" applyBorder="1"/>
    <xf numFmtId="0" fontId="5" fillId="0" borderId="6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/>
    <xf numFmtId="0" fontId="0" fillId="0" borderId="0" xfId="0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/>
    <xf numFmtId="0" fontId="4" fillId="0" borderId="8" xfId="0" applyFont="1" applyBorder="1"/>
    <xf numFmtId="0" fontId="5" fillId="0" borderId="9" xfId="0" applyFont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0" xfId="0" applyFont="1" applyFill="1" applyBorder="1" applyAlignment="1">
      <alignment horizontal="left" vertical="top" wrapText="1"/>
    </xf>
    <xf numFmtId="0" fontId="2" fillId="3" borderId="11" xfId="0" applyFont="1" applyFill="1" applyBorder="1"/>
    <xf numFmtId="0" fontId="0" fillId="0" borderId="0" xfId="0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 vertical="top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/>
    <xf numFmtId="0" fontId="4" fillId="0" borderId="12" xfId="0" applyFont="1" applyBorder="1"/>
    <xf numFmtId="0" fontId="5" fillId="0" borderId="13" xfId="0" applyFont="1" applyBorder="1" applyAlignment="1">
      <alignment horizontal="center"/>
    </xf>
    <xf numFmtId="0" fontId="4" fillId="3" borderId="10" xfId="0" applyFont="1" applyFill="1" applyBorder="1" applyAlignment="1">
      <alignment horizontal="left" vertical="top" wrapText="1"/>
    </xf>
    <xf numFmtId="0" fontId="4" fillId="3" borderId="10" xfId="0" applyFont="1" applyFill="1" applyBorder="1"/>
    <xf numFmtId="0" fontId="4" fillId="3" borderId="10" xfId="0" applyFont="1" applyFill="1" applyBorder="1" applyAlignment="1">
      <alignment horizontal="center"/>
    </xf>
    <xf numFmtId="0" fontId="6" fillId="3" borderId="10" xfId="0" applyFont="1" applyFill="1" applyBorder="1"/>
    <xf numFmtId="0" fontId="6" fillId="3" borderId="11" xfId="0" applyFont="1" applyFill="1" applyBorder="1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8" fillId="0" borderId="3" xfId="0" applyFont="1" applyBorder="1"/>
    <xf numFmtId="0" fontId="7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447675</xdr:colOff>
      <xdr:row>4</xdr:row>
      <xdr:rowOff>43412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0F4E690-FCB8-4E7B-8B2B-C36892D6F5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057274" cy="10244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-my.sharepoint.com/personal/ana_aquino01_hhs_texas_gov/Documents/Laptop%20Backup/Desktop/Pathways-Member-Progress-Tracker%20-%20Aim%20Hig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DTM Status"/>
      <sheetName val="Path 1"/>
      <sheetName val="Path 2"/>
      <sheetName val="DTM Non-Path Requirements"/>
      <sheetName val="Lists"/>
      <sheetName val="Drop downs (2)"/>
      <sheetName val="Drop downs"/>
      <sheetName val="Printable tracking sheet"/>
      <sheetName val="VPE tracking"/>
    </sheetNames>
    <sheetDataSet>
      <sheetData sheetId="0"/>
      <sheetData sheetId="1"/>
      <sheetData sheetId="2"/>
      <sheetData sheetId="3"/>
      <sheetData sheetId="4"/>
      <sheetData sheetId="5">
        <row r="6">
          <cell r="S6" t="str">
            <v>Dynamic_Leadership</v>
          </cell>
          <cell r="T6" t="str">
            <v>DL2Required2</v>
          </cell>
        </row>
        <row r="7">
          <cell r="S7" t="str">
            <v>Effective_Coachng</v>
          </cell>
          <cell r="T7" t="str">
            <v>EC2Required2</v>
          </cell>
        </row>
        <row r="8">
          <cell r="S8" t="str">
            <v>Innovative_Planning</v>
          </cell>
          <cell r="T8" t="str">
            <v>IP2Required2</v>
          </cell>
        </row>
        <row r="9">
          <cell r="S9" t="str">
            <v>Leadership_Development</v>
          </cell>
          <cell r="T9" t="str">
            <v>LD2Required2</v>
          </cell>
        </row>
        <row r="10">
          <cell r="S10" t="str">
            <v>Motivational_Strategies</v>
          </cell>
          <cell r="T10" t="str">
            <v>MS2Required2</v>
          </cell>
        </row>
        <row r="11">
          <cell r="S11" t="str">
            <v>Persuasive_Influence</v>
          </cell>
          <cell r="T11" t="str">
            <v>PI2Required2</v>
          </cell>
        </row>
        <row r="12">
          <cell r="S12" t="str">
            <v>Presentation_Mastery</v>
          </cell>
          <cell r="T12" t="str">
            <v>PM2Required2</v>
          </cell>
        </row>
        <row r="13">
          <cell r="S13" t="str">
            <v>Strategic_Relationships</v>
          </cell>
          <cell r="T13" t="str">
            <v>SR2Required2</v>
          </cell>
        </row>
        <row r="14">
          <cell r="S14" t="str">
            <v>Team_Collaboration</v>
          </cell>
          <cell r="T14" t="str">
            <v>TC2Required2</v>
          </cell>
        </row>
        <row r="15">
          <cell r="S15" t="str">
            <v>Visonary_Communication</v>
          </cell>
          <cell r="T15" t="str">
            <v>VC2Required2</v>
          </cell>
        </row>
        <row r="17">
          <cell r="S17" t="str">
            <v>Dynamic_Leadership</v>
          </cell>
          <cell r="T17" t="str">
            <v>DL3Required</v>
          </cell>
        </row>
        <row r="18">
          <cell r="S18" t="str">
            <v>Effective_Coachng</v>
          </cell>
          <cell r="T18" t="str">
            <v>EC3Required</v>
          </cell>
        </row>
        <row r="19">
          <cell r="S19" t="str">
            <v>Innovative_Planning</v>
          </cell>
          <cell r="T19" t="str">
            <v>IP3Required</v>
          </cell>
        </row>
        <row r="20">
          <cell r="S20" t="str">
            <v>Leadership_Development</v>
          </cell>
          <cell r="T20" t="str">
            <v>LD3Required</v>
          </cell>
        </row>
        <row r="21">
          <cell r="S21" t="str">
            <v>Motivational_Strategies</v>
          </cell>
          <cell r="T21" t="str">
            <v>MS3Required</v>
          </cell>
        </row>
        <row r="22">
          <cell r="S22" t="str">
            <v>Persuasive_Influence</v>
          </cell>
          <cell r="T22" t="str">
            <v>PI3Required</v>
          </cell>
        </row>
        <row r="23">
          <cell r="S23" t="str">
            <v>Presentation_Mastery</v>
          </cell>
          <cell r="T23" t="str">
            <v>PM3Required</v>
          </cell>
        </row>
        <row r="24">
          <cell r="S24" t="str">
            <v>Strategic_Relationships</v>
          </cell>
          <cell r="T24" t="str">
            <v>SR3Required</v>
          </cell>
        </row>
        <row r="25">
          <cell r="S25" t="str">
            <v>Team_Collaboration</v>
          </cell>
          <cell r="T25" t="str">
            <v>TC3Required</v>
          </cell>
        </row>
        <row r="26">
          <cell r="S26" t="str">
            <v>Visonary_Communication</v>
          </cell>
          <cell r="T26" t="str">
            <v>VC3Required</v>
          </cell>
        </row>
        <row r="28">
          <cell r="AD28" t="str">
            <v>Dynamic_Leadership</v>
          </cell>
          <cell r="AE28" t="str">
            <v>DL3Elective</v>
          </cell>
        </row>
        <row r="29">
          <cell r="AD29" t="str">
            <v>Effective_Coachng</v>
          </cell>
          <cell r="AE29" t="str">
            <v>EC3Elective</v>
          </cell>
        </row>
        <row r="30">
          <cell r="AD30" t="str">
            <v>Innovative_Planning</v>
          </cell>
          <cell r="AE30" t="str">
            <v>IP3Elective</v>
          </cell>
        </row>
        <row r="31">
          <cell r="AD31" t="str">
            <v>Leadership_Development</v>
          </cell>
          <cell r="AE31" t="str">
            <v>LD3Elective</v>
          </cell>
        </row>
        <row r="32">
          <cell r="AD32" t="str">
            <v>Motivational_Strategies</v>
          </cell>
          <cell r="AE32" t="str">
            <v>MS3Elective</v>
          </cell>
        </row>
        <row r="33">
          <cell r="AD33" t="str">
            <v>Persuasive_Influence</v>
          </cell>
          <cell r="AE33" t="str">
            <v>PI3Elective</v>
          </cell>
        </row>
        <row r="34">
          <cell r="AD34" t="str">
            <v>Presentation_Mastery</v>
          </cell>
          <cell r="AE34" t="str">
            <v>PM3Elective</v>
          </cell>
        </row>
        <row r="35">
          <cell r="AD35" t="str">
            <v>Strategic_Relationships</v>
          </cell>
          <cell r="AE35" t="str">
            <v>SR3Elective</v>
          </cell>
        </row>
        <row r="36">
          <cell r="AD36" t="str">
            <v>Team_Collaboration</v>
          </cell>
          <cell r="AE36" t="str">
            <v>TC3Elective</v>
          </cell>
        </row>
        <row r="37">
          <cell r="AD37" t="str">
            <v>Visonary_Communication</v>
          </cell>
          <cell r="AE37" t="str">
            <v>VC3Elective</v>
          </cell>
        </row>
        <row r="39">
          <cell r="S39" t="str">
            <v>Dynamic_Leadership</v>
          </cell>
          <cell r="T39" t="str">
            <v>DL4Required</v>
          </cell>
        </row>
        <row r="40">
          <cell r="S40" t="str">
            <v>Effective_Coachng</v>
          </cell>
          <cell r="T40" t="str">
            <v>EC4Required</v>
          </cell>
        </row>
        <row r="41">
          <cell r="S41" t="str">
            <v>Innovative_Planning</v>
          </cell>
          <cell r="T41" t="str">
            <v>IP4Required</v>
          </cell>
        </row>
        <row r="42">
          <cell r="S42" t="str">
            <v>Leadership_Development</v>
          </cell>
          <cell r="T42" t="str">
            <v>LD4Required</v>
          </cell>
        </row>
        <row r="43">
          <cell r="S43" t="str">
            <v>Motivational_Strategies</v>
          </cell>
          <cell r="T43" t="str">
            <v>MS4Required</v>
          </cell>
        </row>
        <row r="44">
          <cell r="S44" t="str">
            <v>Persuasive_Influence</v>
          </cell>
          <cell r="T44" t="str">
            <v>PI4Required</v>
          </cell>
        </row>
        <row r="45">
          <cell r="S45" t="str">
            <v>Presentation_Mastery</v>
          </cell>
          <cell r="T45" t="str">
            <v>PM4Required</v>
          </cell>
        </row>
        <row r="46">
          <cell r="S46" t="str">
            <v>Strategic_Relationships</v>
          </cell>
          <cell r="T46" t="str">
            <v>SR4Required</v>
          </cell>
        </row>
        <row r="47">
          <cell r="S47" t="str">
            <v>Team_Collaboration</v>
          </cell>
          <cell r="T47" t="str">
            <v>TC4Required</v>
          </cell>
        </row>
        <row r="48">
          <cell r="S48" t="str">
            <v>Visonary_Communication</v>
          </cell>
          <cell r="T48" t="str">
            <v>VC4Required</v>
          </cell>
        </row>
        <row r="50">
          <cell r="Y50" t="str">
            <v>Dynamic_Leadership</v>
          </cell>
          <cell r="Z50" t="str">
            <v>DL4Elective</v>
          </cell>
        </row>
        <row r="51">
          <cell r="Y51" t="str">
            <v>Effective_Coachng</v>
          </cell>
          <cell r="Z51" t="str">
            <v>EC4Elective</v>
          </cell>
        </row>
        <row r="52">
          <cell r="Y52" t="str">
            <v>Innovative_Planning</v>
          </cell>
          <cell r="Z52" t="str">
            <v>IP4Elective</v>
          </cell>
        </row>
        <row r="53">
          <cell r="Y53" t="str">
            <v>Leadership_Development</v>
          </cell>
          <cell r="Z53" t="str">
            <v>LD4Elective</v>
          </cell>
        </row>
        <row r="54">
          <cell r="Y54" t="str">
            <v>Motivational_Strategies</v>
          </cell>
          <cell r="Z54" t="str">
            <v>MS4Elective</v>
          </cell>
        </row>
        <row r="55">
          <cell r="Y55" t="str">
            <v>Persuasive_Influence</v>
          </cell>
          <cell r="Z55" t="str">
            <v>PI4Elective</v>
          </cell>
        </row>
        <row r="56">
          <cell r="Y56" t="str">
            <v>Presentation_Mastery</v>
          </cell>
          <cell r="Z56" t="str">
            <v>PM4Elective</v>
          </cell>
        </row>
        <row r="57">
          <cell r="Y57" t="str">
            <v>Strategic_Relationships</v>
          </cell>
          <cell r="Z57" t="str">
            <v>SR4Elective</v>
          </cell>
        </row>
        <row r="58">
          <cell r="Y58" t="str">
            <v>Team_Collaboration</v>
          </cell>
          <cell r="Z58" t="str">
            <v>TC4Elective</v>
          </cell>
        </row>
        <row r="59">
          <cell r="Y59" t="str">
            <v>Visonary_Communication</v>
          </cell>
          <cell r="Z59" t="str">
            <v>VC4Elective</v>
          </cell>
        </row>
        <row r="61">
          <cell r="S61" t="str">
            <v>Dynamic_Leadership</v>
          </cell>
          <cell r="T61" t="str">
            <v>DL5Required</v>
          </cell>
        </row>
        <row r="62">
          <cell r="S62" t="str">
            <v>Effective_Coachng</v>
          </cell>
          <cell r="T62" t="str">
            <v>EC5Required</v>
          </cell>
        </row>
        <row r="63">
          <cell r="S63" t="str">
            <v>Innovative_Planning</v>
          </cell>
          <cell r="T63" t="str">
            <v>IP5Required</v>
          </cell>
        </row>
        <row r="64">
          <cell r="S64" t="str">
            <v>Leadership_Development</v>
          </cell>
          <cell r="T64" t="str">
            <v>LD5Required</v>
          </cell>
        </row>
        <row r="65">
          <cell r="S65" t="str">
            <v>Motivational_Strategies</v>
          </cell>
          <cell r="T65" t="str">
            <v>MS5Required</v>
          </cell>
        </row>
        <row r="66">
          <cell r="S66" t="str">
            <v>Persuasive_Influence</v>
          </cell>
          <cell r="T66" t="str">
            <v>PI5Required</v>
          </cell>
        </row>
        <row r="67">
          <cell r="S67" t="str">
            <v>Presentation_Mastery</v>
          </cell>
          <cell r="T67" t="str">
            <v>PM5Required</v>
          </cell>
        </row>
        <row r="68">
          <cell r="S68" t="str">
            <v>Strategic_Relationships</v>
          </cell>
          <cell r="T68" t="str">
            <v>SR5Required</v>
          </cell>
        </row>
        <row r="69">
          <cell r="S69" t="str">
            <v>Team_Collaboration</v>
          </cell>
          <cell r="T69" t="str">
            <v>TC5Required</v>
          </cell>
        </row>
        <row r="70">
          <cell r="S70" t="str">
            <v>Visonary_Communication</v>
          </cell>
          <cell r="T70" t="str">
            <v>VC5Required</v>
          </cell>
        </row>
        <row r="72">
          <cell r="W72" t="str">
            <v>Dynamic_Leadership</v>
          </cell>
          <cell r="X72" t="str">
            <v>DL5Elective</v>
          </cell>
        </row>
        <row r="73">
          <cell r="W73" t="str">
            <v>Effective_Coachng</v>
          </cell>
          <cell r="X73" t="str">
            <v>EC5Elective</v>
          </cell>
        </row>
        <row r="74">
          <cell r="W74" t="str">
            <v>Innovative_Planning</v>
          </cell>
          <cell r="X74" t="str">
            <v>IP5Elective</v>
          </cell>
        </row>
        <row r="75">
          <cell r="W75" t="str">
            <v>Leadership_Development</v>
          </cell>
          <cell r="X75" t="str">
            <v>LD5Elective</v>
          </cell>
        </row>
        <row r="76">
          <cell r="W76" t="str">
            <v>Motivational_Strategies</v>
          </cell>
          <cell r="X76" t="str">
            <v>MS5Elective</v>
          </cell>
        </row>
        <row r="77">
          <cell r="W77" t="str">
            <v>Persuasive_Influence</v>
          </cell>
          <cell r="X77" t="str">
            <v>PI5Elective</v>
          </cell>
        </row>
        <row r="78">
          <cell r="W78" t="str">
            <v>Presentation_Mastery</v>
          </cell>
          <cell r="X78" t="str">
            <v>PM5Elective</v>
          </cell>
        </row>
        <row r="79">
          <cell r="W79" t="str">
            <v>Strategic_Relationships</v>
          </cell>
          <cell r="X79" t="str">
            <v>SR5Elective</v>
          </cell>
        </row>
        <row r="80">
          <cell r="W80" t="str">
            <v>Team_Collaboration</v>
          </cell>
          <cell r="X80" t="str">
            <v>TC5Elective</v>
          </cell>
        </row>
        <row r="81">
          <cell r="W81" t="str">
            <v>Visonary_Communication</v>
          </cell>
          <cell r="X81" t="str">
            <v>VC5Elective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475C0-F73A-4C88-9C04-CBB39BB3F350}">
  <dimension ref="A1:I31"/>
  <sheetViews>
    <sheetView workbookViewId="0">
      <selection activeCell="H4" sqref="H4"/>
    </sheetView>
  </sheetViews>
  <sheetFormatPr defaultRowHeight="15" x14ac:dyDescent="0.25"/>
  <cols>
    <col min="2" max="2" width="10.85546875" customWidth="1"/>
    <col min="3" max="3" width="27" customWidth="1"/>
    <col min="4" max="4" width="39.42578125" style="10" bestFit="1" customWidth="1"/>
    <col min="5" max="5" width="46.42578125" customWidth="1"/>
    <col min="6" max="6" width="19.140625" customWidth="1"/>
    <col min="7" max="7" width="12.42578125" customWidth="1"/>
  </cols>
  <sheetData>
    <row r="1" spans="1:9" ht="26.25" x14ac:dyDescent="0.25">
      <c r="A1" s="37" t="s">
        <v>0</v>
      </c>
      <c r="B1" s="37"/>
      <c r="C1" s="37"/>
      <c r="D1" s="37"/>
      <c r="E1" s="37"/>
      <c r="F1" s="37"/>
      <c r="G1" s="37"/>
    </row>
    <row r="2" spans="1:9" x14ac:dyDescent="0.25">
      <c r="A2" s="1"/>
      <c r="B2" s="1"/>
    </row>
    <row r="3" spans="1:9" ht="16.5" thickBot="1" x14ac:dyDescent="0.3">
      <c r="A3" s="1"/>
      <c r="B3" s="1"/>
      <c r="C3" s="2" t="s">
        <v>1</v>
      </c>
      <c r="D3" s="38"/>
      <c r="E3" s="38"/>
    </row>
    <row r="4" spans="1:9" ht="19.5" thickBot="1" x14ac:dyDescent="0.35">
      <c r="A4" s="1"/>
      <c r="B4" s="1"/>
      <c r="C4" s="2" t="s">
        <v>2</v>
      </c>
      <c r="D4" s="39"/>
      <c r="E4" s="39"/>
      <c r="F4" s="40" t="str">
        <f>IF(COUNTA(G8:G12,G14:G17,G19:G21,G24:G25,G27:G30)&lt;19,"","Congratulations!")</f>
        <v/>
      </c>
      <c r="G4" s="40"/>
    </row>
    <row r="5" spans="1:9" x14ac:dyDescent="0.25">
      <c r="A5" s="1"/>
      <c r="B5" s="1"/>
    </row>
    <row r="6" spans="1:9" ht="15.75" x14ac:dyDescent="0.25">
      <c r="A6" s="8" t="s">
        <v>3</v>
      </c>
      <c r="B6" s="8" t="s">
        <v>4</v>
      </c>
      <c r="C6" s="9" t="s">
        <v>5</v>
      </c>
      <c r="D6" s="11" t="s">
        <v>6</v>
      </c>
      <c r="E6" s="9" t="s">
        <v>7</v>
      </c>
      <c r="F6" s="9" t="s">
        <v>8</v>
      </c>
      <c r="G6" s="9" t="s">
        <v>9</v>
      </c>
    </row>
    <row r="7" spans="1:9" ht="15.75" x14ac:dyDescent="0.25">
      <c r="A7" s="25" t="s">
        <v>26</v>
      </c>
      <c r="B7" s="19"/>
      <c r="C7" s="20"/>
      <c r="D7" s="21"/>
      <c r="E7" s="20"/>
      <c r="F7" s="20"/>
      <c r="G7" s="22"/>
    </row>
    <row r="8" spans="1:9" ht="16.5" thickBot="1" x14ac:dyDescent="0.3">
      <c r="A8" s="13">
        <v>1</v>
      </c>
      <c r="B8" s="13">
        <v>1</v>
      </c>
      <c r="C8" s="14" t="s">
        <v>10</v>
      </c>
      <c r="D8" s="15" t="s">
        <v>10</v>
      </c>
      <c r="E8" s="16"/>
      <c r="F8" s="17"/>
      <c r="G8" s="18"/>
    </row>
    <row r="9" spans="1:9" ht="16.5" thickBot="1" x14ac:dyDescent="0.3">
      <c r="A9" s="3">
        <v>1</v>
      </c>
      <c r="B9" s="3">
        <v>2</v>
      </c>
      <c r="C9" s="4" t="s">
        <v>11</v>
      </c>
      <c r="D9" s="12" t="s">
        <v>20</v>
      </c>
      <c r="E9" s="5"/>
      <c r="F9" s="6"/>
      <c r="G9" s="7"/>
    </row>
    <row r="10" spans="1:9" ht="32.25" thickBot="1" x14ac:dyDescent="0.3">
      <c r="A10" s="3">
        <v>1</v>
      </c>
      <c r="B10" s="3">
        <v>2</v>
      </c>
      <c r="C10" s="4" t="s">
        <v>12</v>
      </c>
      <c r="D10" s="12" t="s">
        <v>21</v>
      </c>
      <c r="E10" s="5"/>
      <c r="F10" s="6"/>
      <c r="G10" s="7"/>
      <c r="I10" s="23"/>
    </row>
    <row r="11" spans="1:9" ht="32.25" thickBot="1" x14ac:dyDescent="0.3">
      <c r="A11" s="3">
        <v>1</v>
      </c>
      <c r="B11" s="3">
        <v>3</v>
      </c>
      <c r="C11" s="4" t="s">
        <v>13</v>
      </c>
      <c r="D11" s="12" t="s">
        <v>22</v>
      </c>
      <c r="E11" s="5"/>
      <c r="F11" s="6"/>
      <c r="G11" s="7"/>
    </row>
    <row r="12" spans="1:9" ht="15.75" x14ac:dyDescent="0.25">
      <c r="A12" s="26">
        <v>1</v>
      </c>
      <c r="B12" s="26">
        <v>4</v>
      </c>
      <c r="C12" s="27" t="s">
        <v>14</v>
      </c>
      <c r="D12" s="28" t="s">
        <v>15</v>
      </c>
      <c r="E12" s="29"/>
      <c r="F12" s="30"/>
      <c r="G12" s="31"/>
    </row>
    <row r="13" spans="1:9" ht="15.75" x14ac:dyDescent="0.25">
      <c r="A13" s="24" t="s">
        <v>25</v>
      </c>
      <c r="B13" s="19"/>
      <c r="C13" s="20"/>
      <c r="D13" s="32"/>
      <c r="E13" s="33"/>
      <c r="F13" s="41" t="str">
        <f>IF(COUNTA(G8:G12)&lt;5,"","Congratulations!")</f>
        <v/>
      </c>
      <c r="G13" s="42"/>
    </row>
    <row r="14" spans="1:9" ht="16.5" thickBot="1" x14ac:dyDescent="0.3">
      <c r="A14" s="13">
        <v>2</v>
      </c>
      <c r="B14" s="13">
        <v>1</v>
      </c>
      <c r="C14" s="14" t="s">
        <v>16</v>
      </c>
      <c r="D14" s="15"/>
      <c r="E14" s="16"/>
      <c r="F14" s="17"/>
      <c r="G14" s="18"/>
    </row>
    <row r="15" spans="1:9" ht="16.5" thickBot="1" x14ac:dyDescent="0.3">
      <c r="A15" s="3">
        <v>2</v>
      </c>
      <c r="B15" s="3">
        <v>2</v>
      </c>
      <c r="C15" s="4" t="s">
        <v>16</v>
      </c>
      <c r="D15" s="12"/>
      <c r="E15" s="5"/>
      <c r="F15" s="6"/>
      <c r="G15" s="7"/>
    </row>
    <row r="16" spans="1:9" ht="16.5" thickBot="1" x14ac:dyDescent="0.3">
      <c r="A16" s="3">
        <v>2</v>
      </c>
      <c r="B16" s="3">
        <v>3</v>
      </c>
      <c r="C16" s="4" t="s">
        <v>16</v>
      </c>
      <c r="D16" s="12"/>
      <c r="E16" s="5"/>
      <c r="F16" s="6"/>
      <c r="G16" s="7"/>
    </row>
    <row r="17" spans="1:7" ht="15.75" x14ac:dyDescent="0.25">
      <c r="A17" s="26">
        <v>2</v>
      </c>
      <c r="B17" s="26">
        <v>4</v>
      </c>
      <c r="C17" s="27" t="s">
        <v>16</v>
      </c>
      <c r="D17" s="28" t="s">
        <v>17</v>
      </c>
      <c r="E17" s="29"/>
      <c r="F17" s="30"/>
      <c r="G17" s="31"/>
    </row>
    <row r="18" spans="1:7" ht="15.75" x14ac:dyDescent="0.25">
      <c r="A18" s="24" t="s">
        <v>24</v>
      </c>
      <c r="B18" s="19"/>
      <c r="C18" s="20"/>
      <c r="D18" s="32"/>
      <c r="E18" s="33"/>
      <c r="F18" s="41" t="str">
        <f>IF(COUNTA(G14:G17)&lt;3,"","Congratulations!")</f>
        <v/>
      </c>
      <c r="G18" s="42"/>
    </row>
    <row r="19" spans="1:7" ht="16.5" thickBot="1" x14ac:dyDescent="0.3">
      <c r="A19" s="13">
        <v>3</v>
      </c>
      <c r="B19" s="13">
        <v>1</v>
      </c>
      <c r="C19" s="14" t="s">
        <v>16</v>
      </c>
      <c r="D19" s="15"/>
      <c r="E19" s="16"/>
      <c r="F19" s="17"/>
      <c r="G19" s="18"/>
    </row>
    <row r="20" spans="1:7" ht="16.5" thickBot="1" x14ac:dyDescent="0.3">
      <c r="A20" s="3">
        <v>3</v>
      </c>
      <c r="B20" s="3">
        <v>2</v>
      </c>
      <c r="C20" s="4" t="s">
        <v>18</v>
      </c>
      <c r="D20" s="12"/>
      <c r="E20" s="5"/>
      <c r="F20" s="6"/>
      <c r="G20" s="7"/>
    </row>
    <row r="21" spans="1:7" ht="15.75" x14ac:dyDescent="0.25">
      <c r="A21" s="26">
        <v>3</v>
      </c>
      <c r="B21" s="26">
        <v>3</v>
      </c>
      <c r="C21" s="27" t="s">
        <v>18</v>
      </c>
      <c r="D21" s="28"/>
      <c r="E21" s="29"/>
      <c r="F21" s="30"/>
      <c r="G21" s="31"/>
    </row>
    <row r="22" spans="1:7" ht="15.75" x14ac:dyDescent="0.25">
      <c r="A22" s="25" t="s">
        <v>29</v>
      </c>
      <c r="B22" s="19"/>
      <c r="C22" s="20"/>
      <c r="D22" s="32"/>
      <c r="E22" s="33"/>
      <c r="F22" s="35" t="str">
        <f>IF(COUNTA(G19:G21)&lt;6,"","Congratulations!")</f>
        <v/>
      </c>
      <c r="G22" s="36"/>
    </row>
    <row r="23" spans="1:7" ht="16.5" thickBot="1" x14ac:dyDescent="0.3">
      <c r="A23" s="13">
        <v>4</v>
      </c>
      <c r="B23" s="13">
        <v>1</v>
      </c>
      <c r="C23" s="14" t="s">
        <v>16</v>
      </c>
      <c r="D23" s="15"/>
      <c r="E23" s="16"/>
      <c r="F23" s="17"/>
      <c r="G23" s="18"/>
    </row>
    <row r="24" spans="1:7" ht="16.5" thickBot="1" x14ac:dyDescent="0.3">
      <c r="A24" s="13">
        <v>4</v>
      </c>
      <c r="B24" s="13">
        <v>2</v>
      </c>
      <c r="C24" s="14" t="s">
        <v>16</v>
      </c>
      <c r="D24" s="15"/>
      <c r="E24" s="16"/>
      <c r="F24" s="17"/>
      <c r="G24" s="18"/>
    </row>
    <row r="25" spans="1:7" ht="15.75" x14ac:dyDescent="0.25">
      <c r="A25" s="26">
        <v>4</v>
      </c>
      <c r="B25" s="26">
        <v>3</v>
      </c>
      <c r="C25" s="27" t="s">
        <v>18</v>
      </c>
      <c r="D25" s="28"/>
      <c r="E25" s="29"/>
      <c r="F25" s="30"/>
      <c r="G25" s="31"/>
    </row>
    <row r="26" spans="1:7" ht="15.75" x14ac:dyDescent="0.25">
      <c r="A26" s="24" t="s">
        <v>23</v>
      </c>
      <c r="B26" s="19"/>
      <c r="C26" s="20"/>
      <c r="D26" s="32"/>
      <c r="E26" s="33"/>
      <c r="F26" s="35" t="str">
        <f>IF(COUNTA(G24:G25)&lt;2,"","Congratulations!")</f>
        <v/>
      </c>
      <c r="G26" s="36"/>
    </row>
    <row r="27" spans="1:7" ht="16.5" thickBot="1" x14ac:dyDescent="0.3">
      <c r="A27" s="13">
        <v>5</v>
      </c>
      <c r="B27" s="13">
        <v>1</v>
      </c>
      <c r="C27" s="14" t="s">
        <v>16</v>
      </c>
      <c r="D27" s="15"/>
      <c r="E27" s="16"/>
      <c r="F27" s="17"/>
      <c r="G27" s="18"/>
    </row>
    <row r="28" spans="1:7" ht="16.5" thickBot="1" x14ac:dyDescent="0.3">
      <c r="A28" s="3">
        <v>5</v>
      </c>
      <c r="B28" s="3">
        <v>2</v>
      </c>
      <c r="C28" s="4" t="s">
        <v>16</v>
      </c>
      <c r="D28" s="12"/>
      <c r="E28" s="5"/>
      <c r="F28" s="6"/>
      <c r="G28" s="7"/>
    </row>
    <row r="29" spans="1:7" ht="15.75" x14ac:dyDescent="0.25">
      <c r="A29" s="26">
        <v>5</v>
      </c>
      <c r="B29" s="26">
        <v>3</v>
      </c>
      <c r="C29" s="27" t="s">
        <v>18</v>
      </c>
      <c r="D29" s="28"/>
      <c r="E29" s="29"/>
      <c r="F29" s="30"/>
      <c r="G29" s="31"/>
    </row>
    <row r="30" spans="1:7" ht="15.75" x14ac:dyDescent="0.25">
      <c r="A30" s="24" t="s">
        <v>27</v>
      </c>
      <c r="B30" s="34"/>
      <c r="C30" s="33"/>
      <c r="D30" s="32"/>
      <c r="E30" s="33"/>
      <c r="F30" s="35" t="str">
        <f>IF(COUNTA(G27:G29)&lt;3,"","Congratulations!")</f>
        <v/>
      </c>
      <c r="G30" s="36"/>
    </row>
    <row r="31" spans="1:7" ht="16.5" thickBot="1" x14ac:dyDescent="0.3">
      <c r="A31" s="13" t="s">
        <v>28</v>
      </c>
      <c r="B31" s="13">
        <v>1</v>
      </c>
      <c r="C31" s="14" t="s">
        <v>16</v>
      </c>
      <c r="D31" s="15" t="s">
        <v>19</v>
      </c>
      <c r="E31" s="16"/>
      <c r="F31" s="17"/>
      <c r="G31" s="18"/>
    </row>
  </sheetData>
  <mergeCells count="9">
    <mergeCell ref="F22:G22"/>
    <mergeCell ref="F26:G26"/>
    <mergeCell ref="F30:G30"/>
    <mergeCell ref="A1:G1"/>
    <mergeCell ref="D3:E3"/>
    <mergeCell ref="D4:E4"/>
    <mergeCell ref="F4:G4"/>
    <mergeCell ref="F13:G13"/>
    <mergeCell ref="F18:G18"/>
  </mergeCells>
  <dataValidations count="7">
    <dataValidation type="list" allowBlank="1" showInputMessage="1" showErrorMessage="1" prompt="Make selection" sqref="D25" xr:uid="{DAF6ABAD-5EB8-4C24-A885-07AA37F17538}">
      <formula1>INDIRECT(VLOOKUP($D$4,Elective4,2,FALSE))</formula1>
    </dataValidation>
    <dataValidation type="list" allowBlank="1" showInputMessage="1" showErrorMessage="1" prompt="Make selection" sqref="D14" xr:uid="{B7E249D3-6629-4607-B128-27185CD0CCE8}">
      <formula1>INDIRECT(D4)</formula1>
    </dataValidation>
    <dataValidation type="list" allowBlank="1" showInputMessage="1" showErrorMessage="1" prompt="Make selection" sqref="D15:D16" xr:uid="{9554FE3A-9EFA-4269-B6A2-136E00A75312}">
      <formula1>INDIRECT(VLOOKUP($D$4,Required2.2,2,FALSE))</formula1>
    </dataValidation>
    <dataValidation type="list" allowBlank="1" showInputMessage="1" showErrorMessage="1" prompt="Make selection" sqref="D19" xr:uid="{7B5791B9-8CA3-4A93-86BC-1FB64C79EC0E}">
      <formula1>INDIRECT(VLOOKUP($D$4,Required3,2,FALSE))</formula1>
    </dataValidation>
    <dataValidation type="list" allowBlank="1" showInputMessage="1" showErrorMessage="1" prompt="Make selection" sqref="D23:D24" xr:uid="{121E862B-F666-4E37-ADD4-5352AAD1000F}">
      <formula1>INDIRECT(VLOOKUP($D$4,Required4,2,FALSE))</formula1>
    </dataValidation>
    <dataValidation type="list" allowBlank="1" showInputMessage="1" showErrorMessage="1" prompt="Make selection" sqref="D27:D28" xr:uid="{BBCC5E24-8656-4855-8F33-6B7444576B3B}">
      <formula1>INDIRECT(VLOOKUP($D$4,Required5,2,FALSE))</formula1>
    </dataValidation>
    <dataValidation type="list" allowBlank="1" showInputMessage="1" showErrorMessage="1" prompt="Make selection" sqref="D20:D21" xr:uid="{759F46E3-FB6B-45E9-B68C-772CB345A028}">
      <formula1>INDIRECT(VLOOKUP($D$4,Elective3,2,FALSE))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C749B-C68A-4543-85BD-705DE86D166F}">
  <dimension ref="A1:A12"/>
  <sheetViews>
    <sheetView tabSelected="1" workbookViewId="0">
      <selection activeCell="C9" sqref="C9"/>
    </sheetView>
  </sheetViews>
  <sheetFormatPr defaultRowHeight="15" x14ac:dyDescent="0.25"/>
  <cols>
    <col min="1" max="1" width="27.28515625" bestFit="1" customWidth="1"/>
  </cols>
  <sheetData>
    <row r="1" spans="1:1" x14ac:dyDescent="0.25">
      <c r="A1" s="44" t="s">
        <v>30</v>
      </c>
    </row>
    <row r="2" spans="1:1" ht="15.75" x14ac:dyDescent="0.25">
      <c r="A2" s="43" t="s">
        <v>31</v>
      </c>
    </row>
    <row r="3" spans="1:1" ht="15.75" x14ac:dyDescent="0.25">
      <c r="A3" s="43" t="s">
        <v>32</v>
      </c>
    </row>
    <row r="4" spans="1:1" ht="15.75" x14ac:dyDescent="0.25">
      <c r="A4" s="43" t="s">
        <v>33</v>
      </c>
    </row>
    <row r="5" spans="1:1" ht="15.75" x14ac:dyDescent="0.25">
      <c r="A5" s="43" t="s">
        <v>34</v>
      </c>
    </row>
    <row r="6" spans="1:1" ht="15.75" x14ac:dyDescent="0.25">
      <c r="A6" s="43" t="s">
        <v>35</v>
      </c>
    </row>
    <row r="7" spans="1:1" ht="15.75" x14ac:dyDescent="0.25">
      <c r="A7" s="43" t="s">
        <v>36</v>
      </c>
    </row>
    <row r="8" spans="1:1" ht="15.75" x14ac:dyDescent="0.25">
      <c r="A8" s="43" t="s">
        <v>37</v>
      </c>
    </row>
    <row r="9" spans="1:1" ht="15.75" x14ac:dyDescent="0.25">
      <c r="A9" s="43" t="s">
        <v>38</v>
      </c>
    </row>
    <row r="10" spans="1:1" ht="15.75" x14ac:dyDescent="0.25">
      <c r="A10" s="43" t="s">
        <v>39</v>
      </c>
    </row>
    <row r="11" spans="1:1" ht="15.75" x14ac:dyDescent="0.25">
      <c r="A11" s="43" t="s">
        <v>40</v>
      </c>
    </row>
    <row r="12" spans="1:1" ht="15.75" x14ac:dyDescent="0.25">
      <c r="A12" s="4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Ind. Project Pathways</vt:lpstr>
      <vt:lpstr>Pathways Paths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Aquino,Ana (HHSC)</dc:creator>
  <cp:lastModifiedBy>Aquino,Ana (HHSC)</cp:lastModifiedBy>
  <dcterms:created xsi:type="dcterms:W3CDTF">2022-09-29T15:17:38Z</dcterms:created>
  <dcterms:modified xsi:type="dcterms:W3CDTF">2023-02-14T15:51:26Z</dcterms:modified>
</cp:coreProperties>
</file>